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Общие результаты" sheetId="1" r:id="rId1"/>
    <sheet name="Не явл.потреб." sheetId="2" r:id="rId2"/>
    <sheet name="Динамика" sheetId="19" r:id="rId3"/>
  </sheets>
  <externalReferences>
    <externalReference r:id="rId4"/>
  </externalReferences>
  <definedNames>
    <definedName name="_xlnm.Print_Area" localSheetId="2">Динамика!$A$1:$O$24</definedName>
    <definedName name="_xlnm.Print_Area" localSheetId="1">'Не явл.потреб.'!$A$1:$V$28</definedName>
    <definedName name="_xlnm.Print_Area" localSheetId="0">'Общие результаты'!$A$1:$O$30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9" l="1"/>
  <c r="M7" i="19"/>
  <c r="L7" i="19"/>
  <c r="K7" i="19"/>
  <c r="J7" i="19"/>
  <c r="I7" i="19"/>
  <c r="H7" i="19"/>
  <c r="G7" i="19"/>
  <c r="G9" i="1" l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0" i="1"/>
  <c r="J9" i="1"/>
  <c r="J7" i="1"/>
</calcChain>
</file>

<file path=xl/sharedStrings.xml><?xml version="1.0" encoding="utf-8"?>
<sst xmlns="http://schemas.openxmlformats.org/spreadsheetml/2006/main" count="128" uniqueCount="66">
  <si>
    <t>Шелковской</t>
  </si>
  <si>
    <t>Шатойский</t>
  </si>
  <si>
    <t>Шаройский</t>
  </si>
  <si>
    <t>Шалинский</t>
  </si>
  <si>
    <t>Урус-Мартановский</t>
  </si>
  <si>
    <t>Сунженский</t>
  </si>
  <si>
    <t>Ножай-Юртовский</t>
  </si>
  <si>
    <t>Наурский</t>
  </si>
  <si>
    <t>Надтеречный</t>
  </si>
  <si>
    <t>Курчалоевский</t>
  </si>
  <si>
    <t>Итум-Калинский</t>
  </si>
  <si>
    <t>Гудермесский</t>
  </si>
  <si>
    <t>Грозненский</t>
  </si>
  <si>
    <t>Веденский</t>
  </si>
  <si>
    <t>Ачхой-Мартановский</t>
  </si>
  <si>
    <t>Муниципальные районы</t>
  </si>
  <si>
    <t>Аргун</t>
  </si>
  <si>
    <t>Грозный</t>
  </si>
  <si>
    <t>Городские округа</t>
  </si>
  <si>
    <t>Всего по республике:</t>
  </si>
  <si>
    <t>Уровнем организации газоснабжения</t>
  </si>
  <si>
    <t xml:space="preserve">Уровнем организации электроснабжения </t>
  </si>
  <si>
    <r>
      <t>Уровнем организации водоснабжения (водоотведения)</t>
    </r>
    <r>
      <rPr>
        <vertAlign val="superscript"/>
        <sz val="6"/>
        <color theme="1"/>
        <rFont val="Times New Roman"/>
        <family val="1"/>
        <charset val="204"/>
      </rPr>
      <t>3</t>
    </r>
  </si>
  <si>
    <r>
      <t>Уровнем организации теплоснабжения (снабжения населения топливом)</t>
    </r>
    <r>
      <rPr>
        <vertAlign val="superscript"/>
        <sz val="6"/>
        <color theme="1"/>
        <rFont val="Times New Roman"/>
        <family val="1"/>
        <charset val="204"/>
      </rPr>
      <t>3</t>
    </r>
  </si>
  <si>
    <t xml:space="preserve">в том числе: </t>
  </si>
  <si>
    <r>
      <t xml:space="preserve">Жилищно-коммунальными услугами </t>
    </r>
    <r>
      <rPr>
        <vertAlign val="superscript"/>
        <sz val="6"/>
        <color theme="1"/>
        <rFont val="Times New Roman"/>
        <family val="1"/>
        <charset val="204"/>
      </rPr>
      <t>2</t>
    </r>
  </si>
  <si>
    <t>Качеством автомобильных дорог</t>
  </si>
  <si>
    <t>Организацией транспортного обслуживания</t>
  </si>
  <si>
    <r>
      <t xml:space="preserve">Деятельностью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субъектов РФ или в муниципальной собст-венности, осуществляющих оказание услуг населе-нию муниципальных образований </t>
    </r>
    <r>
      <rPr>
        <vertAlign val="superscript"/>
        <sz val="6"/>
        <color theme="1"/>
        <rFont val="Times New Roman"/>
        <family val="1"/>
        <charset val="204"/>
      </rPr>
      <t>1</t>
    </r>
  </si>
  <si>
    <t>Деятельностью председателя представительного органа (совета депутатов) Вашего городского округа (муниципального района)</t>
  </si>
  <si>
    <t>Деятельностью Главы администрации муниципального      района (гор. округа)</t>
  </si>
  <si>
    <t xml:space="preserve">Удовлетворенность населения, % от числа опрошенных </t>
  </si>
  <si>
    <t>Численность населения, принявшее участие в опросе</t>
  </si>
  <si>
    <t>Муниципальное образование</t>
  </si>
  <si>
    <t>№ п/п</t>
  </si>
  <si>
    <t>Результаты опроса населения  с использованием информационно-телекоммуникационных сетей и информационных технологий по оценке деятельности руководителей органов местного самоуправления, республиканских и муниципальных организаций оказывающих услуги населению.</t>
  </si>
  <si>
    <t>%</t>
  </si>
  <si>
    <t>кол-во</t>
  </si>
  <si>
    <t>не явл. потреб.</t>
  </si>
  <si>
    <t xml:space="preserve">удовл-е </t>
  </si>
  <si>
    <t>Уровнем организации водоотведения</t>
  </si>
  <si>
    <t>Уровнем организации водоснабжения (водоотведения)</t>
  </si>
  <si>
    <t>Уровнем организации теплоснабжения (снабжения населения топливом)</t>
  </si>
  <si>
    <t>Удовлетворенность предоставляемыми услугами ЖКХ</t>
  </si>
  <si>
    <t>увеличение в 9 раз</t>
  </si>
  <si>
    <t>Динамика значений (в процентном соотношении) за отчетный год по сравнению с годом, предшествующим отчетному</t>
  </si>
  <si>
    <r>
      <t xml:space="preserve">Деятельностью Главы администрации муниципального      района (гор. округа) </t>
    </r>
    <r>
      <rPr>
        <vertAlign val="superscript"/>
        <sz val="6"/>
        <color theme="1"/>
        <rFont val="Times New Roman"/>
        <family val="1"/>
        <charset val="204"/>
      </rPr>
      <t>1</t>
    </r>
  </si>
  <si>
    <r>
      <t xml:space="preserve">Деятельностью председателя представительного органа (совета депутатов) Вашего городского округа (муниципального района) </t>
    </r>
    <r>
      <rPr>
        <vertAlign val="superscript"/>
        <sz val="6"/>
        <color theme="1"/>
        <rFont val="Times New Roman"/>
        <family val="1"/>
        <charset val="204"/>
      </rPr>
      <t>1</t>
    </r>
  </si>
  <si>
    <t>-</t>
  </si>
  <si>
    <t xml:space="preserve">Жилищно-коммунальными услугами </t>
  </si>
  <si>
    <t xml:space="preserve">Деятельностью руководителей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субъектов РФ или в муниципальной собст-венности, осуществляющих оказание услуг населе-нию муниципальных образований </t>
  </si>
  <si>
    <t>1. Показатель в предыдущем году не наблюдался</t>
  </si>
  <si>
    <t>Качеством авто-мобильных дорог</t>
  </si>
  <si>
    <r>
      <t>Уровнем организации водоотведения</t>
    </r>
    <r>
      <rPr>
        <vertAlign val="superscript"/>
        <sz val="6"/>
        <color theme="1"/>
        <rFont val="Times New Roman"/>
        <family val="1"/>
        <charset val="204"/>
      </rPr>
      <t>3</t>
    </r>
  </si>
  <si>
    <r>
      <t>Уровнем организации водоотведения</t>
    </r>
    <r>
      <rPr>
        <vertAlign val="superscript"/>
        <sz val="6"/>
        <color theme="1"/>
        <rFont val="Times New Roman"/>
        <family val="1"/>
        <charset val="204"/>
      </rPr>
      <t>1</t>
    </r>
  </si>
  <si>
    <t>Таблица 1</t>
  </si>
  <si>
    <t>Таблица 2</t>
  </si>
  <si>
    <r>
      <t>% от нас. МО</t>
    </r>
    <r>
      <rPr>
        <b/>
        <vertAlign val="superscript"/>
        <sz val="6"/>
        <color theme="1"/>
        <rFont val="Times New Roman"/>
        <family val="1"/>
        <charset val="204"/>
      </rPr>
      <t>4</t>
    </r>
  </si>
  <si>
    <t xml:space="preserve">4. МО - муниципальное образование </t>
  </si>
  <si>
    <t>Количество граждан принявших участие в опросе</t>
  </si>
  <si>
    <t>2. Показатель удовлетворенности услугами ЖКХ складывается по формуле суммы удовлетворенности пяти показателей услуг ЖКХ, деленное на 5.</t>
  </si>
  <si>
    <t xml:space="preserve">1. Показатель деятельности руководителей акционерных обществ, контрольный пакет акций которых находится в собственности субъектов РФ или в муниципальной собственности, осуществляющих оказание услуг населению муниципальных образований складывается из суммы показателей удовлетворенности услугами транспортного обслуживания, 5 услуг ЖКХ и качества автомобильных дорог, деленное на 7.  </t>
  </si>
  <si>
    <t>3. Низкий показатель удовлетворенности некоторыми услугами ЖКХ обусловлен тем, что преобладающее число граждан проживает в частном секторе, сельской и горной местности и соответственно не использует данные виды услуг (теплоснабжение, водоснабжение и водоотведение). Данные по гражданам не являющимся потребителями услуг ЖКХ обозначены в таблице №2.</t>
  </si>
  <si>
    <t>Таблица 3</t>
  </si>
  <si>
    <t xml:space="preserve"> % </t>
  </si>
  <si>
    <t>Показатели по гражданам не являющихся потребителями услуг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</si>
</sst>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vertAlign val="superscript"/>
      <sz val="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top" wrapText="1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1" fillId="0" borderId="0" xfId="1" applyFont="1" applyAlignment="1">
      <alignment horizontal="right"/>
    </xf>
    <xf numFmtId="0" fontId="7" fillId="0" borderId="15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0" borderId="14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&#1086;&#1087;&#1088;&#1086;&#1089;/2016/&#1080;&#1090;2/&#1048;&#1090;&#1086;&#1075;&#1080;%20IT-&#1086;&#1087;&#1088;&#1086;&#1089;&#1072;%20&#1087;&#1088;&#1077;&#1076;&#1074;-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результаты"/>
      <sheetName val="Не явл.потреб."/>
      <sheetName val="Динамика"/>
      <sheetName val="Удов-ть услугами ЖКХ"/>
      <sheetName val="Лист1"/>
      <sheetName val="Раб.лист(уд-ть усл-ми ЖКХ)"/>
      <sheetName val="Удов-ть дея-ю главы МО"/>
      <sheetName val="Раб.лист(деят-ю главы)"/>
      <sheetName val="Транспорт"/>
      <sheetName val="Дороги"/>
      <sheetName val="Теплоснабжение"/>
      <sheetName val="Водоснабжение"/>
      <sheetName val="Электроснабжение"/>
      <sheetName val="Газоснабжение"/>
      <sheetName val="Водоотведение"/>
    </sheetNames>
    <sheetDataSet>
      <sheetData sheetId="0">
        <row r="7">
          <cell r="G7">
            <v>95.805714285714288</v>
          </cell>
          <cell r="H7">
            <v>97.58</v>
          </cell>
          <cell r="I7">
            <v>95.49</v>
          </cell>
          <cell r="J7">
            <v>95.513999999999996</v>
          </cell>
          <cell r="K7">
            <v>91.07</v>
          </cell>
          <cell r="L7">
            <v>96.88</v>
          </cell>
          <cell r="M7">
            <v>97.74</v>
          </cell>
          <cell r="N7">
            <v>97.58</v>
          </cell>
        </row>
      </sheetData>
      <sheetData sheetId="1" refreshError="1"/>
      <sheetData sheetId="2" refreshError="1"/>
      <sheetData sheetId="3" refreshError="1"/>
      <sheetData sheetId="4">
        <row r="5">
          <cell r="E5">
            <v>82.241176470588243</v>
          </cell>
          <cell r="F5">
            <v>82.623529411764707</v>
          </cell>
          <cell r="G5">
            <v>78.664705882352948</v>
          </cell>
          <cell r="H5">
            <v>87.382352941176478</v>
          </cell>
          <cell r="I5">
            <v>72.852941176470594</v>
          </cell>
          <cell r="J5">
            <v>79.882352941176464</v>
          </cell>
          <cell r="K5">
            <v>89.7529411764706</v>
          </cell>
          <cell r="L5">
            <v>89.670588235294133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120" zoomScaleNormal="100" zoomScaleSheetLayoutView="120" workbookViewId="0">
      <selection activeCell="D10" sqref="D10"/>
    </sheetView>
  </sheetViews>
  <sheetFormatPr defaultRowHeight="15" x14ac:dyDescent="0.25"/>
  <cols>
    <col min="1" max="1" width="4.140625" customWidth="1"/>
    <col min="2" max="2" width="9.5703125" customWidth="1"/>
    <col min="3" max="3" width="4.140625" customWidth="1"/>
    <col min="4" max="4" width="5.5703125" customWidth="1"/>
    <col min="5" max="5" width="12" customWidth="1"/>
    <col min="6" max="6" width="10.28515625" customWidth="1"/>
    <col min="7" max="7" width="16.42578125" customWidth="1"/>
    <col min="8" max="8" width="8.140625" customWidth="1"/>
    <col min="9" max="9" width="7.5703125" customWidth="1"/>
    <col min="10" max="10" width="8.85546875" customWidth="1"/>
    <col min="11" max="11" width="8.5703125" customWidth="1"/>
    <col min="12" max="12" width="9.28515625" customWidth="1"/>
    <col min="13" max="13" width="9.85546875" customWidth="1"/>
    <col min="14" max="14" width="8.140625" customWidth="1"/>
    <col min="15" max="15" width="8.5703125" customWidth="1"/>
  </cols>
  <sheetData>
    <row r="1" spans="1:15" x14ac:dyDescent="0.2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63" customHeight="1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 x14ac:dyDescent="0.25">
      <c r="A3" s="42" t="s">
        <v>34</v>
      </c>
      <c r="B3" s="45" t="s">
        <v>33</v>
      </c>
      <c r="C3" s="34" t="s">
        <v>59</v>
      </c>
      <c r="D3" s="35"/>
      <c r="E3" s="30" t="s">
        <v>31</v>
      </c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customHeight="1" x14ac:dyDescent="0.25">
      <c r="A4" s="43"/>
      <c r="B4" s="46"/>
      <c r="C4" s="36"/>
      <c r="D4" s="37"/>
      <c r="E4" s="24" t="s">
        <v>30</v>
      </c>
      <c r="F4" s="24" t="s">
        <v>29</v>
      </c>
      <c r="G4" s="24" t="s">
        <v>28</v>
      </c>
      <c r="H4" s="24" t="s">
        <v>27</v>
      </c>
      <c r="I4" s="24" t="s">
        <v>52</v>
      </c>
      <c r="J4" s="24" t="s">
        <v>25</v>
      </c>
      <c r="K4" s="31" t="s">
        <v>24</v>
      </c>
      <c r="L4" s="31"/>
      <c r="M4" s="31"/>
      <c r="N4" s="31"/>
      <c r="O4" s="31"/>
    </row>
    <row r="5" spans="1:15" ht="91.5" customHeight="1" x14ac:dyDescent="0.25">
      <c r="A5" s="43"/>
      <c r="B5" s="46"/>
      <c r="C5" s="38"/>
      <c r="D5" s="39"/>
      <c r="E5" s="40"/>
      <c r="F5" s="40"/>
      <c r="G5" s="40"/>
      <c r="H5" s="40"/>
      <c r="I5" s="40"/>
      <c r="J5" s="40"/>
      <c r="K5" s="24" t="s">
        <v>23</v>
      </c>
      <c r="L5" s="24" t="s">
        <v>22</v>
      </c>
      <c r="M5" s="24" t="s">
        <v>21</v>
      </c>
      <c r="N5" s="24" t="s">
        <v>20</v>
      </c>
      <c r="O5" s="24" t="s">
        <v>53</v>
      </c>
    </row>
    <row r="6" spans="1:15" s="4" customFormat="1" ht="25.5" customHeight="1" x14ac:dyDescent="0.25">
      <c r="A6" s="44"/>
      <c r="B6" s="47"/>
      <c r="C6" s="10" t="s">
        <v>37</v>
      </c>
      <c r="D6" s="10" t="s">
        <v>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9.9499999999999993" customHeight="1" x14ac:dyDescent="0.25">
      <c r="A7" s="26" t="s">
        <v>19</v>
      </c>
      <c r="B7" s="27"/>
      <c r="C7" s="6">
        <v>88515</v>
      </c>
      <c r="D7" s="6">
        <v>6.35</v>
      </c>
      <c r="E7" s="6">
        <v>98.69</v>
      </c>
      <c r="F7" s="6">
        <v>98.08</v>
      </c>
      <c r="G7" s="18">
        <f>(H7+I7+K7+L7+M7+N7+O7)/7</f>
        <v>95.805714285714288</v>
      </c>
      <c r="H7" s="9">
        <v>97.58</v>
      </c>
      <c r="I7" s="9">
        <v>95.49</v>
      </c>
      <c r="J7" s="18">
        <f>(K7+L7+M7+N7+O7)/5</f>
        <v>95.513999999999996</v>
      </c>
      <c r="K7" s="9">
        <v>91.07</v>
      </c>
      <c r="L7" s="9">
        <v>96.88</v>
      </c>
      <c r="M7" s="9">
        <v>97.74</v>
      </c>
      <c r="N7" s="9">
        <v>97.58</v>
      </c>
      <c r="O7" s="8">
        <v>94.3</v>
      </c>
    </row>
    <row r="8" spans="1:15" ht="9.9499999999999993" customHeight="1" x14ac:dyDescent="0.25">
      <c r="A8" s="28" t="s">
        <v>18</v>
      </c>
      <c r="B8" s="29"/>
      <c r="C8" s="5"/>
      <c r="D8" s="5"/>
      <c r="E8" s="6"/>
      <c r="F8" s="6"/>
      <c r="G8" s="18"/>
      <c r="H8" s="7"/>
      <c r="I8" s="7"/>
      <c r="J8" s="18"/>
      <c r="K8" s="7"/>
      <c r="L8" s="7"/>
      <c r="M8" s="7"/>
      <c r="N8" s="7"/>
      <c r="O8" s="8"/>
    </row>
    <row r="9" spans="1:15" ht="9.9499999999999993" customHeight="1" x14ac:dyDescent="0.25">
      <c r="A9" s="6">
        <v>1</v>
      </c>
      <c r="B9" s="5" t="s">
        <v>17</v>
      </c>
      <c r="C9" s="6">
        <v>54832</v>
      </c>
      <c r="D9" s="6">
        <v>19.100000000000001</v>
      </c>
      <c r="E9" s="8">
        <v>100</v>
      </c>
      <c r="F9" s="8">
        <v>99.52</v>
      </c>
      <c r="G9" s="18">
        <f t="shared" ref="G9:G26" si="0">(H9+I9+K9+L9+M9+N9+O9)/7</f>
        <v>99.398571428571444</v>
      </c>
      <c r="H9" s="6">
        <v>99.43</v>
      </c>
      <c r="I9" s="6">
        <v>98.9</v>
      </c>
      <c r="J9" s="18">
        <f t="shared" ref="J9:J26" si="1">(K9+L9+M9+N9+O9)/5</f>
        <v>99.49199999999999</v>
      </c>
      <c r="K9" s="6">
        <v>99.37</v>
      </c>
      <c r="L9" s="6">
        <v>99.43</v>
      </c>
      <c r="M9" s="6">
        <v>99.68</v>
      </c>
      <c r="N9" s="6">
        <v>99.77</v>
      </c>
      <c r="O9" s="8">
        <v>99.21</v>
      </c>
    </row>
    <row r="10" spans="1:15" ht="9.9499999999999993" customHeight="1" x14ac:dyDescent="0.25">
      <c r="A10" s="6">
        <v>2</v>
      </c>
      <c r="B10" s="5" t="s">
        <v>16</v>
      </c>
      <c r="C10" s="6">
        <v>501</v>
      </c>
      <c r="D10" s="6">
        <v>1.4</v>
      </c>
      <c r="E10" s="8">
        <v>97.2</v>
      </c>
      <c r="F10" s="8">
        <v>95.22</v>
      </c>
      <c r="G10" s="18">
        <f t="shared" si="0"/>
        <v>90.805714285714288</v>
      </c>
      <c r="H10" s="6">
        <v>93.25</v>
      </c>
      <c r="I10" s="6">
        <v>92.06</v>
      </c>
      <c r="J10" s="18">
        <f t="shared" si="1"/>
        <v>90.066000000000003</v>
      </c>
      <c r="K10" s="6">
        <v>84.98</v>
      </c>
      <c r="L10" s="6">
        <v>89.72</v>
      </c>
      <c r="M10" s="6">
        <v>94.08</v>
      </c>
      <c r="N10" s="6">
        <v>94.1</v>
      </c>
      <c r="O10" s="8">
        <v>87.45</v>
      </c>
    </row>
    <row r="11" spans="1:15" ht="10.5" customHeight="1" x14ac:dyDescent="0.25">
      <c r="A11" s="28" t="s">
        <v>15</v>
      </c>
      <c r="B11" s="29"/>
      <c r="C11" s="5"/>
      <c r="D11" s="5"/>
      <c r="E11" s="6"/>
      <c r="F11" s="6"/>
      <c r="G11" s="18"/>
      <c r="H11" s="7"/>
      <c r="I11" s="7"/>
      <c r="J11" s="18"/>
      <c r="K11" s="7"/>
      <c r="L11" s="7"/>
      <c r="M11" s="7"/>
      <c r="N11" s="7"/>
      <c r="O11" s="8"/>
    </row>
    <row r="12" spans="1:15" ht="18" customHeight="1" x14ac:dyDescent="0.25">
      <c r="A12" s="6">
        <v>1</v>
      </c>
      <c r="B12" s="5" t="s">
        <v>14</v>
      </c>
      <c r="C12" s="6">
        <v>119</v>
      </c>
      <c r="D12" s="6">
        <v>0.13</v>
      </c>
      <c r="E12" s="6">
        <v>84.04</v>
      </c>
      <c r="F12" s="6">
        <v>83.2</v>
      </c>
      <c r="G12" s="18">
        <f t="shared" si="0"/>
        <v>78.798571428571435</v>
      </c>
      <c r="H12" s="6">
        <v>80.680000000000007</v>
      </c>
      <c r="I12" s="6">
        <v>75.63</v>
      </c>
      <c r="J12" s="18">
        <f t="shared" si="1"/>
        <v>79.055999999999997</v>
      </c>
      <c r="K12" s="6">
        <v>74.790000000000006</v>
      </c>
      <c r="L12" s="6">
        <v>78.150000000000006</v>
      </c>
      <c r="M12" s="6">
        <v>86.56</v>
      </c>
      <c r="N12" s="6">
        <v>93.28</v>
      </c>
      <c r="O12" s="8">
        <v>62.5</v>
      </c>
    </row>
    <row r="13" spans="1:15" ht="9.9499999999999993" customHeight="1" x14ac:dyDescent="0.25">
      <c r="A13" s="8">
        <v>2</v>
      </c>
      <c r="B13" s="19" t="s">
        <v>13</v>
      </c>
      <c r="C13" s="8">
        <v>668</v>
      </c>
      <c r="D13" s="8">
        <v>1.7</v>
      </c>
      <c r="E13" s="6">
        <v>97.15</v>
      </c>
      <c r="F13" s="6">
        <v>97.45</v>
      </c>
      <c r="G13" s="18">
        <f t="shared" si="0"/>
        <v>90.887142857142848</v>
      </c>
      <c r="H13" s="6">
        <v>92.96</v>
      </c>
      <c r="I13" s="6">
        <v>89.37</v>
      </c>
      <c r="J13" s="18">
        <f t="shared" si="1"/>
        <v>90.77600000000001</v>
      </c>
      <c r="K13" s="6">
        <v>89.07</v>
      </c>
      <c r="L13" s="6">
        <v>88.62</v>
      </c>
      <c r="M13" s="6">
        <v>93.41</v>
      </c>
      <c r="N13" s="6">
        <v>94.61</v>
      </c>
      <c r="O13" s="8">
        <v>88.17</v>
      </c>
    </row>
    <row r="14" spans="1:15" ht="9.9499999999999993" customHeight="1" x14ac:dyDescent="0.25">
      <c r="A14" s="8">
        <v>3</v>
      </c>
      <c r="B14" s="19" t="s">
        <v>12</v>
      </c>
      <c r="C14" s="8">
        <v>57</v>
      </c>
      <c r="D14" s="8">
        <v>0.04</v>
      </c>
      <c r="E14" s="6">
        <v>80.7</v>
      </c>
      <c r="F14" s="6">
        <v>78.94</v>
      </c>
      <c r="G14" s="18">
        <f t="shared" si="0"/>
        <v>68.195714285714274</v>
      </c>
      <c r="H14" s="6">
        <v>68.430000000000007</v>
      </c>
      <c r="I14" s="6">
        <v>61.58</v>
      </c>
      <c r="J14" s="18">
        <f t="shared" si="1"/>
        <v>69.471999999999994</v>
      </c>
      <c r="K14" s="6">
        <v>57.89</v>
      </c>
      <c r="L14" s="6">
        <v>64.91</v>
      </c>
      <c r="M14" s="6">
        <v>84.21</v>
      </c>
      <c r="N14" s="6">
        <v>84.21</v>
      </c>
      <c r="O14" s="8">
        <v>56.14</v>
      </c>
    </row>
    <row r="15" spans="1:15" ht="9.9499999999999993" customHeight="1" x14ac:dyDescent="0.25">
      <c r="A15" s="8">
        <v>4</v>
      </c>
      <c r="B15" s="19" t="s">
        <v>11</v>
      </c>
      <c r="C15" s="8">
        <v>150</v>
      </c>
      <c r="D15" s="8">
        <v>0.1</v>
      </c>
      <c r="E15" s="6">
        <v>92.67</v>
      </c>
      <c r="F15" s="6">
        <v>92</v>
      </c>
      <c r="G15" s="18">
        <f t="shared" si="0"/>
        <v>77.714285714285737</v>
      </c>
      <c r="H15" s="6">
        <v>88</v>
      </c>
      <c r="I15" s="6">
        <v>88</v>
      </c>
      <c r="J15" s="18">
        <f t="shared" si="1"/>
        <v>73.599999999999994</v>
      </c>
      <c r="K15" s="6">
        <v>44</v>
      </c>
      <c r="L15" s="6">
        <v>71.34</v>
      </c>
      <c r="M15" s="6">
        <v>90.67</v>
      </c>
      <c r="N15" s="6">
        <v>92.66</v>
      </c>
      <c r="O15" s="8">
        <v>69.33</v>
      </c>
    </row>
    <row r="16" spans="1:15" ht="9.9499999999999993" customHeight="1" x14ac:dyDescent="0.25">
      <c r="A16" s="8">
        <v>5</v>
      </c>
      <c r="B16" s="5" t="s">
        <v>10</v>
      </c>
      <c r="C16" s="8">
        <v>353</v>
      </c>
      <c r="D16" s="8">
        <v>5.74</v>
      </c>
      <c r="E16" s="6">
        <v>99.71</v>
      </c>
      <c r="F16" s="6">
        <v>97.45</v>
      </c>
      <c r="G16" s="18">
        <f t="shared" si="0"/>
        <v>50.945714285714295</v>
      </c>
      <c r="H16" s="6">
        <v>66</v>
      </c>
      <c r="I16" s="6">
        <v>71.31</v>
      </c>
      <c r="J16" s="18">
        <f t="shared" si="1"/>
        <v>43.862000000000002</v>
      </c>
      <c r="K16" s="6">
        <v>17.850000000000001</v>
      </c>
      <c r="L16" s="6">
        <v>15.62</v>
      </c>
      <c r="M16" s="6">
        <v>86.93</v>
      </c>
      <c r="N16" s="6">
        <v>83.81</v>
      </c>
      <c r="O16" s="8">
        <v>15.1</v>
      </c>
    </row>
    <row r="17" spans="1:15" ht="9.9499999999999993" customHeight="1" x14ac:dyDescent="0.25">
      <c r="A17" s="8">
        <v>6</v>
      </c>
      <c r="B17" s="19" t="s">
        <v>9</v>
      </c>
      <c r="C17" s="8">
        <v>405</v>
      </c>
      <c r="D17" s="8">
        <v>0.32</v>
      </c>
      <c r="E17" s="6">
        <v>98.27</v>
      </c>
      <c r="F17" s="6">
        <v>97.77</v>
      </c>
      <c r="G17" s="18">
        <f t="shared" si="0"/>
        <v>91.101428571428571</v>
      </c>
      <c r="H17" s="6">
        <v>95.55</v>
      </c>
      <c r="I17" s="6">
        <v>96.29</v>
      </c>
      <c r="J17" s="18">
        <f t="shared" si="1"/>
        <v>89.174000000000007</v>
      </c>
      <c r="K17" s="6">
        <v>82.97</v>
      </c>
      <c r="L17" s="6">
        <v>85.43</v>
      </c>
      <c r="M17" s="6">
        <v>94.31</v>
      </c>
      <c r="N17" s="6">
        <v>96.28</v>
      </c>
      <c r="O17" s="8">
        <v>86.88</v>
      </c>
    </row>
    <row r="18" spans="1:15" ht="9.9499999999999993" customHeight="1" x14ac:dyDescent="0.25">
      <c r="A18" s="8">
        <v>7</v>
      </c>
      <c r="B18" s="19" t="s">
        <v>8</v>
      </c>
      <c r="C18" s="8">
        <v>959</v>
      </c>
      <c r="D18" s="8">
        <v>1.5</v>
      </c>
      <c r="E18" s="6">
        <v>97.7</v>
      </c>
      <c r="F18" s="6">
        <v>97.18</v>
      </c>
      <c r="G18" s="18">
        <f t="shared" si="0"/>
        <v>78.86</v>
      </c>
      <c r="H18" s="6">
        <v>91.03</v>
      </c>
      <c r="I18" s="6">
        <v>47.54</v>
      </c>
      <c r="J18" s="18">
        <f t="shared" si="1"/>
        <v>82.69</v>
      </c>
      <c r="K18" s="6">
        <v>80.290000000000006</v>
      </c>
      <c r="L18" s="6">
        <v>79.98</v>
      </c>
      <c r="M18" s="6">
        <v>79.87</v>
      </c>
      <c r="N18" s="6">
        <v>95</v>
      </c>
      <c r="O18" s="8">
        <v>78.31</v>
      </c>
    </row>
    <row r="19" spans="1:15" ht="9.9499999999999993" customHeight="1" x14ac:dyDescent="0.25">
      <c r="A19" s="8">
        <v>8</v>
      </c>
      <c r="B19" s="19" t="s">
        <v>7</v>
      </c>
      <c r="C19" s="8">
        <v>294</v>
      </c>
      <c r="D19" s="8">
        <v>0.5</v>
      </c>
      <c r="E19" s="6">
        <v>93.53</v>
      </c>
      <c r="F19" s="6">
        <v>91.83</v>
      </c>
      <c r="G19" s="18">
        <f t="shared" si="0"/>
        <v>72.351428571428571</v>
      </c>
      <c r="H19" s="6">
        <v>79.930000000000007</v>
      </c>
      <c r="I19" s="6">
        <v>56.12</v>
      </c>
      <c r="J19" s="18">
        <f t="shared" si="1"/>
        <v>74.082000000000008</v>
      </c>
      <c r="K19" s="6">
        <v>65.3</v>
      </c>
      <c r="L19" s="6">
        <v>77.55</v>
      </c>
      <c r="M19" s="6">
        <v>83.34</v>
      </c>
      <c r="N19" s="6">
        <v>91.49</v>
      </c>
      <c r="O19" s="8">
        <v>52.73</v>
      </c>
    </row>
    <row r="20" spans="1:15" ht="16.5" x14ac:dyDescent="0.25">
      <c r="A20" s="8">
        <v>9</v>
      </c>
      <c r="B20" s="5" t="s">
        <v>6</v>
      </c>
      <c r="C20" s="8">
        <v>16283</v>
      </c>
      <c r="D20" s="8">
        <v>28.9</v>
      </c>
      <c r="E20" s="6">
        <v>96.09</v>
      </c>
      <c r="F20" s="6">
        <v>96.08</v>
      </c>
      <c r="G20" s="18">
        <f t="shared" si="0"/>
        <v>95.99857142857141</v>
      </c>
      <c r="H20" s="6">
        <v>96.02</v>
      </c>
      <c r="I20" s="6">
        <v>95.89</v>
      </c>
      <c r="J20" s="18">
        <f t="shared" si="1"/>
        <v>96.016000000000005</v>
      </c>
      <c r="K20" s="6">
        <v>96.63</v>
      </c>
      <c r="L20" s="6">
        <v>95.86</v>
      </c>
      <c r="M20" s="6">
        <v>95.99</v>
      </c>
      <c r="N20" s="6">
        <v>95.93</v>
      </c>
      <c r="O20" s="8">
        <v>95.67</v>
      </c>
    </row>
    <row r="21" spans="1:15" ht="9.9499999999999993" customHeight="1" x14ac:dyDescent="0.25">
      <c r="A21" s="8">
        <v>10</v>
      </c>
      <c r="B21" s="19" t="s">
        <v>5</v>
      </c>
      <c r="C21" s="8">
        <v>2464</v>
      </c>
      <c r="D21" s="8">
        <v>10.8</v>
      </c>
      <c r="E21" s="6">
        <v>87.74</v>
      </c>
      <c r="F21" s="6">
        <v>87.54</v>
      </c>
      <c r="G21" s="18">
        <f t="shared" si="0"/>
        <v>64.687142857142859</v>
      </c>
      <c r="H21" s="6">
        <v>87.22</v>
      </c>
      <c r="I21" s="6">
        <v>87.22</v>
      </c>
      <c r="J21" s="18">
        <f t="shared" si="1"/>
        <v>55.673999999999992</v>
      </c>
      <c r="K21" s="6">
        <v>9.24</v>
      </c>
      <c r="L21" s="6">
        <v>85.64</v>
      </c>
      <c r="M21" s="6">
        <v>87.06</v>
      </c>
      <c r="N21" s="6">
        <v>87.1</v>
      </c>
      <c r="O21" s="8">
        <v>9.33</v>
      </c>
    </row>
    <row r="22" spans="1:15" ht="16.5" x14ac:dyDescent="0.25">
      <c r="A22" s="8">
        <v>11</v>
      </c>
      <c r="B22" s="5" t="s">
        <v>4</v>
      </c>
      <c r="C22" s="8">
        <v>251</v>
      </c>
      <c r="D22" s="8">
        <v>0.18</v>
      </c>
      <c r="E22" s="6">
        <v>94.92</v>
      </c>
      <c r="F22" s="6">
        <v>91.23</v>
      </c>
      <c r="G22" s="18">
        <f t="shared" si="0"/>
        <v>78.94714285714285</v>
      </c>
      <c r="H22" s="6">
        <v>78.09</v>
      </c>
      <c r="I22" s="6">
        <v>70.95</v>
      </c>
      <c r="J22" s="18">
        <f t="shared" si="1"/>
        <v>80.718000000000004</v>
      </c>
      <c r="K22" s="6">
        <v>70.92</v>
      </c>
      <c r="L22" s="6">
        <v>77.69</v>
      </c>
      <c r="M22" s="6">
        <v>89.24</v>
      </c>
      <c r="N22" s="6">
        <v>96.02</v>
      </c>
      <c r="O22" s="8">
        <v>69.72</v>
      </c>
    </row>
    <row r="23" spans="1:15" ht="9.9499999999999993" customHeight="1" x14ac:dyDescent="0.25">
      <c r="A23" s="8">
        <v>12</v>
      </c>
      <c r="B23" s="19" t="s">
        <v>3</v>
      </c>
      <c r="C23" s="8">
        <v>1639</v>
      </c>
      <c r="D23" s="8">
        <v>1.27</v>
      </c>
      <c r="E23" s="6">
        <v>99.51</v>
      </c>
      <c r="F23" s="6">
        <v>85.78</v>
      </c>
      <c r="G23" s="18">
        <f t="shared" si="0"/>
        <v>94.202857142857155</v>
      </c>
      <c r="H23" s="6">
        <v>89.87</v>
      </c>
      <c r="I23" s="6">
        <v>85.84</v>
      </c>
      <c r="J23" s="18">
        <f t="shared" si="1"/>
        <v>96.742000000000004</v>
      </c>
      <c r="K23" s="6">
        <v>96.1</v>
      </c>
      <c r="L23" s="6">
        <v>97.62</v>
      </c>
      <c r="M23" s="6">
        <v>97.38</v>
      </c>
      <c r="N23" s="6">
        <v>97.62</v>
      </c>
      <c r="O23" s="8">
        <v>94.99</v>
      </c>
    </row>
    <row r="24" spans="1:15" ht="9.9499999999999993" customHeight="1" x14ac:dyDescent="0.25">
      <c r="A24" s="8">
        <v>13</v>
      </c>
      <c r="B24" s="19" t="s">
        <v>2</v>
      </c>
      <c r="C24" s="8">
        <v>95</v>
      </c>
      <c r="D24" s="8">
        <v>3.08</v>
      </c>
      <c r="E24" s="6">
        <v>94.74</v>
      </c>
      <c r="F24" s="6">
        <v>95.79</v>
      </c>
      <c r="G24" s="18">
        <f t="shared" si="0"/>
        <v>48.722857142857144</v>
      </c>
      <c r="H24" s="6">
        <v>51.58</v>
      </c>
      <c r="I24" s="6">
        <v>57.89</v>
      </c>
      <c r="J24" s="18">
        <f t="shared" si="1"/>
        <v>46.317999999999998</v>
      </c>
      <c r="K24" s="6">
        <v>38.950000000000003</v>
      </c>
      <c r="L24" s="6">
        <v>54.74</v>
      </c>
      <c r="M24" s="6">
        <v>60</v>
      </c>
      <c r="N24" s="6">
        <v>25.26</v>
      </c>
      <c r="O24" s="8">
        <v>52.64</v>
      </c>
    </row>
    <row r="25" spans="1:15" ht="9.9499999999999993" customHeight="1" x14ac:dyDescent="0.25">
      <c r="A25" s="8">
        <v>14</v>
      </c>
      <c r="B25" s="19" t="s">
        <v>1</v>
      </c>
      <c r="C25" s="8">
        <v>7423</v>
      </c>
      <c r="D25" s="8">
        <v>39.6</v>
      </c>
      <c r="E25" s="6">
        <v>99.3</v>
      </c>
      <c r="F25" s="6">
        <v>99.31</v>
      </c>
      <c r="G25" s="18">
        <f t="shared" si="0"/>
        <v>90.30285714285715</v>
      </c>
      <c r="H25" s="6">
        <v>99.21</v>
      </c>
      <c r="I25" s="6">
        <v>99.18</v>
      </c>
      <c r="J25" s="18">
        <f t="shared" si="1"/>
        <v>86.745999999999995</v>
      </c>
      <c r="K25" s="6">
        <v>53.23</v>
      </c>
      <c r="L25" s="6">
        <v>95.77</v>
      </c>
      <c r="M25" s="6">
        <v>96.77</v>
      </c>
      <c r="N25" s="6">
        <v>92.21</v>
      </c>
      <c r="O25" s="8">
        <v>95.75</v>
      </c>
    </row>
    <row r="26" spans="1:15" ht="9.9499999999999993" customHeight="1" x14ac:dyDescent="0.25">
      <c r="A26" s="8">
        <v>15</v>
      </c>
      <c r="B26" s="19" t="s">
        <v>0</v>
      </c>
      <c r="C26" s="8">
        <v>2022</v>
      </c>
      <c r="D26" s="8">
        <v>3.39</v>
      </c>
      <c r="E26" s="6">
        <v>98.71</v>
      </c>
      <c r="F26" s="6">
        <v>98.32</v>
      </c>
      <c r="G26" s="18">
        <f t="shared" si="0"/>
        <v>92.665714285714301</v>
      </c>
      <c r="H26" s="6">
        <v>94.27</v>
      </c>
      <c r="I26" s="6">
        <v>89.76</v>
      </c>
      <c r="J26" s="18">
        <f t="shared" si="1"/>
        <v>92.926000000000002</v>
      </c>
      <c r="K26" s="6">
        <v>90.9</v>
      </c>
      <c r="L26" s="6">
        <v>92.78</v>
      </c>
      <c r="M26" s="6">
        <v>96.09</v>
      </c>
      <c r="N26" s="6">
        <v>94.8</v>
      </c>
      <c r="O26" s="8">
        <v>90.06</v>
      </c>
    </row>
    <row r="27" spans="1:15" s="4" customFormat="1" ht="16.5" customHeight="1" x14ac:dyDescent="0.25">
      <c r="A27" s="41" t="s">
        <v>61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8.25" customHeight="1" x14ac:dyDescent="0.25">
      <c r="A28" s="33" t="s">
        <v>60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 customHeight="1" x14ac:dyDescent="0.25">
      <c r="A29" s="22" t="s">
        <v>62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8.25" customHeight="1" x14ac:dyDescent="0.25">
      <c r="A30" s="22" t="s">
        <v>58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mergeCells count="25">
    <mergeCell ref="J4:J6"/>
    <mergeCell ref="K5:K6"/>
    <mergeCell ref="L5:L6"/>
    <mergeCell ref="A27:O27"/>
    <mergeCell ref="I4:I6"/>
    <mergeCell ref="A3:A6"/>
    <mergeCell ref="B3:B6"/>
    <mergeCell ref="E4:E6"/>
    <mergeCell ref="F4:F6"/>
    <mergeCell ref="A29:O29"/>
    <mergeCell ref="A30:O30"/>
    <mergeCell ref="A1:O1"/>
    <mergeCell ref="M5:M6"/>
    <mergeCell ref="N5:N6"/>
    <mergeCell ref="A7:B7"/>
    <mergeCell ref="A8:B8"/>
    <mergeCell ref="A11:B11"/>
    <mergeCell ref="O5:O6"/>
    <mergeCell ref="E3:O3"/>
    <mergeCell ref="K4:O4"/>
    <mergeCell ref="A2:O2"/>
    <mergeCell ref="A28:O28"/>
    <mergeCell ref="C3:D5"/>
    <mergeCell ref="G4:G6"/>
    <mergeCell ref="H4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view="pageBreakPreview" zoomScale="130" zoomScaleNormal="130" zoomScaleSheetLayoutView="130" workbookViewId="0">
      <selection activeCell="W7" sqref="W7"/>
    </sheetView>
  </sheetViews>
  <sheetFormatPr defaultRowHeight="15" x14ac:dyDescent="0.25"/>
  <cols>
    <col min="1" max="1" width="3.85546875" style="1" customWidth="1"/>
    <col min="2" max="2" width="12.42578125" style="1" customWidth="1"/>
    <col min="3" max="3" width="5.42578125" style="1" customWidth="1"/>
    <col min="4" max="4" width="4.7109375" style="1" customWidth="1"/>
    <col min="5" max="5" width="5.7109375" style="1" customWidth="1"/>
    <col min="6" max="7" width="5.42578125" style="1" customWidth="1"/>
    <col min="8" max="8" width="5" style="1" customWidth="1"/>
    <col min="9" max="13" width="5.5703125" style="1" customWidth="1"/>
    <col min="14" max="14" width="6.28515625" style="1" customWidth="1"/>
    <col min="15" max="15" width="5.42578125" style="1" customWidth="1"/>
    <col min="16" max="16" width="5.5703125" style="1" customWidth="1"/>
    <col min="17" max="17" width="6.140625" style="1" customWidth="1"/>
    <col min="18" max="18" width="6.28515625" style="1" customWidth="1"/>
    <col min="19" max="19" width="5.85546875" style="1" customWidth="1"/>
    <col min="20" max="20" width="6.7109375" style="1" customWidth="1"/>
    <col min="21" max="21" width="6.42578125" style="1" customWidth="1"/>
    <col min="22" max="22" width="6.5703125" style="1" customWidth="1"/>
    <col min="23" max="16384" width="9.140625" style="1"/>
  </cols>
  <sheetData>
    <row r="1" spans="1:24" x14ac:dyDescent="0.2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ht="15.75" x14ac:dyDescent="0.25">
      <c r="A2" s="49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4" ht="15" customHeight="1" x14ac:dyDescent="0.25">
      <c r="A3" s="55"/>
      <c r="B3" s="55"/>
      <c r="C3" s="56" t="s">
        <v>43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4" ht="42.75" customHeight="1" x14ac:dyDescent="0.25">
      <c r="A4" s="55"/>
      <c r="B4" s="55"/>
      <c r="C4" s="54" t="s">
        <v>42</v>
      </c>
      <c r="D4" s="54"/>
      <c r="E4" s="54"/>
      <c r="F4" s="54"/>
      <c r="G4" s="54" t="s">
        <v>41</v>
      </c>
      <c r="H4" s="54"/>
      <c r="I4" s="54"/>
      <c r="J4" s="54"/>
      <c r="K4" s="54" t="s">
        <v>21</v>
      </c>
      <c r="L4" s="54"/>
      <c r="M4" s="54"/>
      <c r="N4" s="54"/>
      <c r="O4" s="54" t="s">
        <v>20</v>
      </c>
      <c r="P4" s="54"/>
      <c r="Q4" s="54"/>
      <c r="R4" s="54"/>
      <c r="S4" s="54" t="s">
        <v>40</v>
      </c>
      <c r="T4" s="54"/>
      <c r="U4" s="54"/>
      <c r="V4" s="54"/>
      <c r="W4" s="3"/>
      <c r="X4" s="3"/>
    </row>
    <row r="5" spans="1:24" ht="15.75" customHeight="1" x14ac:dyDescent="0.25">
      <c r="A5" s="55"/>
      <c r="B5" s="55"/>
      <c r="C5" s="50" t="s">
        <v>39</v>
      </c>
      <c r="D5" s="51"/>
      <c r="E5" s="50" t="s">
        <v>38</v>
      </c>
      <c r="F5" s="51"/>
      <c r="G5" s="50" t="s">
        <v>39</v>
      </c>
      <c r="H5" s="51"/>
      <c r="I5" s="50" t="s">
        <v>38</v>
      </c>
      <c r="J5" s="51"/>
      <c r="K5" s="50" t="s">
        <v>39</v>
      </c>
      <c r="L5" s="51"/>
      <c r="M5" s="50" t="s">
        <v>38</v>
      </c>
      <c r="N5" s="51"/>
      <c r="O5" s="50" t="s">
        <v>39</v>
      </c>
      <c r="P5" s="51"/>
      <c r="Q5" s="50" t="s">
        <v>38</v>
      </c>
      <c r="R5" s="51"/>
      <c r="S5" s="50" t="s">
        <v>39</v>
      </c>
      <c r="T5" s="51"/>
      <c r="U5" s="50" t="s">
        <v>38</v>
      </c>
      <c r="V5" s="51"/>
      <c r="W5" s="2"/>
    </row>
    <row r="6" spans="1:24" ht="15.75" customHeight="1" x14ac:dyDescent="0.25">
      <c r="A6" s="55"/>
      <c r="B6" s="55"/>
      <c r="C6" s="12" t="s">
        <v>37</v>
      </c>
      <c r="D6" s="12" t="s">
        <v>36</v>
      </c>
      <c r="E6" s="12" t="s">
        <v>37</v>
      </c>
      <c r="F6" s="12" t="s">
        <v>36</v>
      </c>
      <c r="G6" s="12" t="s">
        <v>37</v>
      </c>
      <c r="H6" s="12" t="s">
        <v>36</v>
      </c>
      <c r="I6" s="12" t="s">
        <v>37</v>
      </c>
      <c r="J6" s="12" t="s">
        <v>36</v>
      </c>
      <c r="K6" s="12" t="s">
        <v>37</v>
      </c>
      <c r="L6" s="12" t="s">
        <v>36</v>
      </c>
      <c r="M6" s="12" t="s">
        <v>37</v>
      </c>
      <c r="N6" s="12" t="s">
        <v>36</v>
      </c>
      <c r="O6" s="12" t="s">
        <v>37</v>
      </c>
      <c r="P6" s="12" t="s">
        <v>36</v>
      </c>
      <c r="Q6" s="12" t="s">
        <v>37</v>
      </c>
      <c r="R6" s="12" t="s">
        <v>36</v>
      </c>
      <c r="S6" s="12" t="s">
        <v>37</v>
      </c>
      <c r="T6" s="12" t="s">
        <v>36</v>
      </c>
      <c r="U6" s="12" t="s">
        <v>37</v>
      </c>
      <c r="V6" s="12" t="s">
        <v>36</v>
      </c>
    </row>
    <row r="7" spans="1:24" ht="15" customHeight="1" x14ac:dyDescent="0.25">
      <c r="A7" s="50" t="s">
        <v>19</v>
      </c>
      <c r="B7" s="51"/>
      <c r="C7" s="13">
        <v>80813</v>
      </c>
      <c r="D7" s="14">
        <v>91.07</v>
      </c>
      <c r="E7" s="13">
        <v>6749</v>
      </c>
      <c r="F7" s="14">
        <v>7.61</v>
      </c>
      <c r="G7" s="13">
        <v>85965</v>
      </c>
      <c r="H7" s="14">
        <v>96.88</v>
      </c>
      <c r="I7" s="13">
        <v>1022</v>
      </c>
      <c r="J7" s="14">
        <v>1.1499999999999999</v>
      </c>
      <c r="K7" s="13">
        <v>86732</v>
      </c>
      <c r="L7" s="14">
        <v>97.74</v>
      </c>
      <c r="M7" s="14">
        <v>368</v>
      </c>
      <c r="N7" s="14">
        <v>0.41</v>
      </c>
      <c r="O7" s="13">
        <v>86589</v>
      </c>
      <c r="P7" s="14">
        <v>97.58</v>
      </c>
      <c r="Q7" s="14">
        <v>794</v>
      </c>
      <c r="R7" s="14">
        <v>0.89</v>
      </c>
      <c r="S7" s="13">
        <v>83682</v>
      </c>
      <c r="T7" s="15">
        <v>94.3</v>
      </c>
      <c r="U7" s="15">
        <v>3365</v>
      </c>
      <c r="V7" s="15">
        <v>3.79</v>
      </c>
    </row>
    <row r="8" spans="1:24" ht="15" customHeight="1" x14ac:dyDescent="0.25">
      <c r="A8" s="52" t="s">
        <v>18</v>
      </c>
      <c r="B8" s="53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</row>
    <row r="9" spans="1:24" x14ac:dyDescent="0.25">
      <c r="A9" s="12">
        <v>1</v>
      </c>
      <c r="B9" s="16" t="s">
        <v>17</v>
      </c>
      <c r="C9" s="12">
        <v>54698</v>
      </c>
      <c r="D9" s="14">
        <v>99.37</v>
      </c>
      <c r="E9" s="12">
        <v>196</v>
      </c>
      <c r="F9" s="12">
        <v>0.36</v>
      </c>
      <c r="G9" s="12">
        <v>54734</v>
      </c>
      <c r="H9" s="12">
        <v>99.43</v>
      </c>
      <c r="I9" s="12">
        <v>121</v>
      </c>
      <c r="J9" s="12">
        <v>0.22</v>
      </c>
      <c r="K9" s="12">
        <v>54867</v>
      </c>
      <c r="L9" s="12">
        <v>99.68</v>
      </c>
      <c r="M9" s="12">
        <v>23</v>
      </c>
      <c r="N9" s="12">
        <v>0.04</v>
      </c>
      <c r="O9" s="12">
        <v>54922</v>
      </c>
      <c r="P9" s="12">
        <v>99.77</v>
      </c>
      <c r="Q9" s="12">
        <v>26</v>
      </c>
      <c r="R9" s="12">
        <v>0.05</v>
      </c>
      <c r="S9" s="12">
        <v>54612</v>
      </c>
      <c r="T9" s="15">
        <v>99.21</v>
      </c>
      <c r="U9" s="15">
        <v>186</v>
      </c>
      <c r="V9" s="15">
        <v>0.34</v>
      </c>
    </row>
    <row r="10" spans="1:24" x14ac:dyDescent="0.25">
      <c r="A10" s="12">
        <v>2</v>
      </c>
      <c r="B10" s="16" t="s">
        <v>16</v>
      </c>
      <c r="C10" s="12">
        <v>430</v>
      </c>
      <c r="D10" s="14">
        <v>84.98</v>
      </c>
      <c r="E10" s="12">
        <v>59</v>
      </c>
      <c r="F10" s="12">
        <v>11.66</v>
      </c>
      <c r="G10" s="12">
        <v>454</v>
      </c>
      <c r="H10" s="12">
        <v>89.72</v>
      </c>
      <c r="I10" s="12">
        <v>25</v>
      </c>
      <c r="J10" s="12">
        <v>4.9400000000000004</v>
      </c>
      <c r="K10" s="12">
        <v>477</v>
      </c>
      <c r="L10" s="12">
        <v>94.08</v>
      </c>
      <c r="M10" s="12">
        <v>6</v>
      </c>
      <c r="N10" s="12">
        <v>1.18</v>
      </c>
      <c r="O10" s="12">
        <v>478</v>
      </c>
      <c r="P10" s="12">
        <v>94.1</v>
      </c>
      <c r="Q10" s="12">
        <v>6</v>
      </c>
      <c r="R10" s="12">
        <v>1.18</v>
      </c>
      <c r="S10" s="12">
        <v>446</v>
      </c>
      <c r="T10" s="15">
        <v>87.45</v>
      </c>
      <c r="U10" s="15">
        <v>38</v>
      </c>
      <c r="V10" s="15">
        <v>7.45</v>
      </c>
    </row>
    <row r="11" spans="1:24" ht="24.75" customHeight="1" x14ac:dyDescent="0.25">
      <c r="A11" s="52" t="s">
        <v>15</v>
      </c>
      <c r="B11" s="53"/>
      <c r="C11" s="5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1"/>
    </row>
    <row r="12" spans="1:24" ht="23.25" customHeight="1" x14ac:dyDescent="0.25">
      <c r="A12" s="12">
        <v>1</v>
      </c>
      <c r="B12" s="16" t="s">
        <v>14</v>
      </c>
      <c r="C12" s="12">
        <v>89</v>
      </c>
      <c r="D12" s="14">
        <v>74.790000000000006</v>
      </c>
      <c r="E12" s="12">
        <v>20</v>
      </c>
      <c r="F12" s="12">
        <v>16.809999999999999</v>
      </c>
      <c r="G12" s="12">
        <v>93</v>
      </c>
      <c r="H12" s="12">
        <v>78.150000000000006</v>
      </c>
      <c r="I12" s="12">
        <v>6</v>
      </c>
      <c r="J12" s="12">
        <v>5.04</v>
      </c>
      <c r="K12" s="12">
        <v>103</v>
      </c>
      <c r="L12" s="12">
        <v>86.56</v>
      </c>
      <c r="M12" s="12">
        <v>1</v>
      </c>
      <c r="N12" s="12">
        <v>0.84</v>
      </c>
      <c r="O12" s="12">
        <v>111</v>
      </c>
      <c r="P12" s="12">
        <v>93.28</v>
      </c>
      <c r="Q12" s="12">
        <v>0</v>
      </c>
      <c r="R12" s="12">
        <v>0</v>
      </c>
      <c r="S12" s="12">
        <v>72</v>
      </c>
      <c r="T12" s="15">
        <v>60.5</v>
      </c>
      <c r="U12" s="15">
        <v>16</v>
      </c>
      <c r="V12" s="15">
        <v>13.45</v>
      </c>
    </row>
    <row r="13" spans="1:24" ht="15" customHeight="1" x14ac:dyDescent="0.25">
      <c r="A13" s="15">
        <v>2</v>
      </c>
      <c r="B13" s="17" t="s">
        <v>13</v>
      </c>
      <c r="C13" s="12">
        <v>595</v>
      </c>
      <c r="D13" s="14">
        <v>89.07</v>
      </c>
      <c r="E13" s="12">
        <v>59</v>
      </c>
      <c r="F13" s="12">
        <v>8.83</v>
      </c>
      <c r="G13" s="12">
        <v>575</v>
      </c>
      <c r="H13" s="12">
        <v>88.62</v>
      </c>
      <c r="I13" s="12">
        <v>38</v>
      </c>
      <c r="J13" s="12">
        <v>5.69</v>
      </c>
      <c r="K13" s="12">
        <v>624</v>
      </c>
      <c r="L13" s="12">
        <v>93.41</v>
      </c>
      <c r="M13" s="12">
        <v>14</v>
      </c>
      <c r="N13" s="12">
        <v>2.1</v>
      </c>
      <c r="O13" s="12">
        <v>632</v>
      </c>
      <c r="P13" s="12">
        <v>94.61</v>
      </c>
      <c r="Q13" s="12">
        <v>14</v>
      </c>
      <c r="R13" s="12">
        <v>2.1</v>
      </c>
      <c r="S13" s="12">
        <v>589</v>
      </c>
      <c r="T13" s="15">
        <v>88.17</v>
      </c>
      <c r="U13" s="15">
        <v>59</v>
      </c>
      <c r="V13" s="15">
        <v>8.83</v>
      </c>
    </row>
    <row r="14" spans="1:24" ht="15" customHeight="1" x14ac:dyDescent="0.25">
      <c r="A14" s="15">
        <v>3</v>
      </c>
      <c r="B14" s="17" t="s">
        <v>12</v>
      </c>
      <c r="C14" s="12">
        <v>33</v>
      </c>
      <c r="D14" s="14">
        <v>57.89</v>
      </c>
      <c r="E14" s="12">
        <v>19</v>
      </c>
      <c r="F14" s="12">
        <v>33.33</v>
      </c>
      <c r="G14" s="12">
        <v>37</v>
      </c>
      <c r="H14" s="12">
        <v>64.91</v>
      </c>
      <c r="I14" s="12">
        <v>1</v>
      </c>
      <c r="J14" s="12">
        <v>1.75</v>
      </c>
      <c r="K14" s="12">
        <v>48</v>
      </c>
      <c r="L14" s="12">
        <v>84.21</v>
      </c>
      <c r="M14" s="12">
        <v>0</v>
      </c>
      <c r="N14" s="12">
        <v>0</v>
      </c>
      <c r="O14" s="12">
        <v>48</v>
      </c>
      <c r="P14" s="12">
        <v>84.21</v>
      </c>
      <c r="Q14" s="12">
        <v>0</v>
      </c>
      <c r="R14" s="12">
        <v>0</v>
      </c>
      <c r="S14" s="12">
        <v>32</v>
      </c>
      <c r="T14" s="15">
        <v>56.14</v>
      </c>
      <c r="U14" s="15">
        <v>14</v>
      </c>
      <c r="V14" s="15">
        <v>24.56</v>
      </c>
    </row>
    <row r="15" spans="1:24" ht="15" customHeight="1" x14ac:dyDescent="0.25">
      <c r="A15" s="15">
        <v>4</v>
      </c>
      <c r="B15" s="17" t="s">
        <v>11</v>
      </c>
      <c r="C15" s="12">
        <v>66</v>
      </c>
      <c r="D15" s="12">
        <v>44</v>
      </c>
      <c r="E15" s="12">
        <v>81</v>
      </c>
      <c r="F15" s="12">
        <v>54</v>
      </c>
      <c r="G15" s="12">
        <v>107</v>
      </c>
      <c r="H15" s="12">
        <v>71.34</v>
      </c>
      <c r="I15" s="12">
        <v>21</v>
      </c>
      <c r="J15" s="12">
        <v>14</v>
      </c>
      <c r="K15" s="12">
        <v>136</v>
      </c>
      <c r="L15" s="12">
        <v>90.67</v>
      </c>
      <c r="M15" s="12">
        <v>1</v>
      </c>
      <c r="N15" s="12">
        <v>0.67</v>
      </c>
      <c r="O15" s="12">
        <v>139</v>
      </c>
      <c r="P15" s="12">
        <v>92.66</v>
      </c>
      <c r="Q15" s="12">
        <v>1</v>
      </c>
      <c r="R15" s="12">
        <v>0.67</v>
      </c>
      <c r="S15" s="12">
        <v>104</v>
      </c>
      <c r="T15" s="15">
        <v>69.33</v>
      </c>
      <c r="U15" s="15">
        <v>34</v>
      </c>
      <c r="V15" s="15">
        <v>22.67</v>
      </c>
    </row>
    <row r="16" spans="1:24" ht="15" customHeight="1" x14ac:dyDescent="0.25">
      <c r="A16" s="15">
        <v>5</v>
      </c>
      <c r="B16" s="16" t="s">
        <v>10</v>
      </c>
      <c r="C16" s="12">
        <v>63</v>
      </c>
      <c r="D16" s="14">
        <v>17.850000000000001</v>
      </c>
      <c r="E16" s="12">
        <v>289</v>
      </c>
      <c r="F16" s="12">
        <v>81.87</v>
      </c>
      <c r="G16" s="12">
        <v>55</v>
      </c>
      <c r="H16" s="12">
        <v>15.62</v>
      </c>
      <c r="I16" s="12">
        <v>274</v>
      </c>
      <c r="J16" s="12">
        <v>77.84</v>
      </c>
      <c r="K16" s="12">
        <v>306</v>
      </c>
      <c r="L16" s="12">
        <v>86.93</v>
      </c>
      <c r="M16" s="12">
        <v>16</v>
      </c>
      <c r="N16" s="12">
        <v>4.55</v>
      </c>
      <c r="O16" s="12">
        <v>295</v>
      </c>
      <c r="P16" s="12">
        <v>83.81</v>
      </c>
      <c r="Q16" s="12">
        <v>54</v>
      </c>
      <c r="R16" s="12">
        <v>15.34</v>
      </c>
      <c r="S16" s="12">
        <v>53</v>
      </c>
      <c r="T16" s="15">
        <v>15.1</v>
      </c>
      <c r="U16" s="15">
        <v>295</v>
      </c>
      <c r="V16" s="15">
        <v>84.05</v>
      </c>
    </row>
    <row r="17" spans="1:22" ht="15" customHeight="1" x14ac:dyDescent="0.25">
      <c r="A17" s="15">
        <v>6</v>
      </c>
      <c r="B17" s="17" t="s">
        <v>9</v>
      </c>
      <c r="C17" s="12">
        <v>336</v>
      </c>
      <c r="D17" s="14">
        <v>82.97</v>
      </c>
      <c r="E17" s="12">
        <v>67</v>
      </c>
      <c r="F17" s="12">
        <v>16.54</v>
      </c>
      <c r="G17" s="12">
        <v>346</v>
      </c>
      <c r="H17" s="12">
        <v>85.43</v>
      </c>
      <c r="I17" s="12">
        <v>30</v>
      </c>
      <c r="J17" s="12">
        <v>7.41</v>
      </c>
      <c r="K17" s="12">
        <v>381</v>
      </c>
      <c r="L17" s="12">
        <v>94.31</v>
      </c>
      <c r="M17" s="12">
        <v>0</v>
      </c>
      <c r="N17" s="12">
        <v>0</v>
      </c>
      <c r="O17" s="12">
        <v>389</v>
      </c>
      <c r="P17" s="12">
        <v>96.28</v>
      </c>
      <c r="Q17" s="12">
        <v>0</v>
      </c>
      <c r="R17" s="12">
        <v>0</v>
      </c>
      <c r="S17" s="12">
        <v>351</v>
      </c>
      <c r="T17" s="15">
        <v>86.88</v>
      </c>
      <c r="U17" s="15">
        <v>39</v>
      </c>
      <c r="V17" s="15">
        <v>9.65</v>
      </c>
    </row>
    <row r="18" spans="1:22" ht="15" customHeight="1" x14ac:dyDescent="0.25">
      <c r="A18" s="15">
        <v>7</v>
      </c>
      <c r="B18" s="17" t="s">
        <v>8</v>
      </c>
      <c r="C18" s="12">
        <v>770</v>
      </c>
      <c r="D18" s="14">
        <v>80.290000000000006</v>
      </c>
      <c r="E18" s="12">
        <v>152</v>
      </c>
      <c r="F18" s="12">
        <v>15.85</v>
      </c>
      <c r="G18" s="12">
        <v>767</v>
      </c>
      <c r="H18" s="12">
        <v>79.98</v>
      </c>
      <c r="I18" s="12">
        <v>25</v>
      </c>
      <c r="J18" s="12">
        <v>2.61</v>
      </c>
      <c r="K18" s="12">
        <v>766</v>
      </c>
      <c r="L18" s="12">
        <v>79.87</v>
      </c>
      <c r="M18" s="12">
        <v>5</v>
      </c>
      <c r="N18" s="12">
        <v>0.52</v>
      </c>
      <c r="O18" s="12">
        <v>911</v>
      </c>
      <c r="P18" s="12">
        <v>95</v>
      </c>
      <c r="Q18" s="12">
        <v>10</v>
      </c>
      <c r="R18" s="12">
        <v>1.04</v>
      </c>
      <c r="S18" s="12">
        <v>751</v>
      </c>
      <c r="T18" s="15">
        <v>78.31</v>
      </c>
      <c r="U18" s="15">
        <v>144</v>
      </c>
      <c r="V18" s="15">
        <v>15.02</v>
      </c>
    </row>
    <row r="19" spans="1:22" ht="15" customHeight="1" x14ac:dyDescent="0.25">
      <c r="A19" s="15">
        <v>8</v>
      </c>
      <c r="B19" s="17" t="s">
        <v>7</v>
      </c>
      <c r="C19" s="12">
        <v>192</v>
      </c>
      <c r="D19" s="14">
        <v>65.3</v>
      </c>
      <c r="E19" s="12">
        <v>87</v>
      </c>
      <c r="F19" s="12">
        <v>29.59</v>
      </c>
      <c r="G19" s="12">
        <v>228</v>
      </c>
      <c r="H19" s="12">
        <v>77.55</v>
      </c>
      <c r="I19" s="12">
        <v>18</v>
      </c>
      <c r="J19" s="12">
        <v>6.12</v>
      </c>
      <c r="K19" s="12">
        <v>245</v>
      </c>
      <c r="L19" s="12">
        <v>83.34</v>
      </c>
      <c r="M19" s="12">
        <v>2</v>
      </c>
      <c r="N19" s="12">
        <v>0.68</v>
      </c>
      <c r="O19" s="12">
        <v>269</v>
      </c>
      <c r="P19" s="12">
        <v>91.49</v>
      </c>
      <c r="Q19" s="12">
        <v>2</v>
      </c>
      <c r="R19" s="12">
        <v>0.68</v>
      </c>
      <c r="S19" s="12">
        <v>155</v>
      </c>
      <c r="T19" s="15">
        <v>57.73</v>
      </c>
      <c r="U19" s="15">
        <v>100</v>
      </c>
      <c r="V19" s="15">
        <v>34.01</v>
      </c>
    </row>
    <row r="20" spans="1:22" ht="23.25" customHeight="1" x14ac:dyDescent="0.25">
      <c r="A20" s="15">
        <v>9</v>
      </c>
      <c r="B20" s="16" t="s">
        <v>6</v>
      </c>
      <c r="C20" s="12">
        <v>15734</v>
      </c>
      <c r="D20" s="14">
        <v>96.63</v>
      </c>
      <c r="E20" s="12">
        <v>51</v>
      </c>
      <c r="F20" s="12">
        <v>0.31</v>
      </c>
      <c r="G20" s="12">
        <v>15609</v>
      </c>
      <c r="H20" s="12">
        <v>95.86</v>
      </c>
      <c r="I20" s="12">
        <v>15</v>
      </c>
      <c r="J20" s="12">
        <v>0.09</v>
      </c>
      <c r="K20" s="12">
        <v>15630</v>
      </c>
      <c r="L20" s="12">
        <v>95.99</v>
      </c>
      <c r="M20" s="12">
        <v>0</v>
      </c>
      <c r="N20" s="12">
        <v>0</v>
      </c>
      <c r="O20" s="12">
        <v>15620</v>
      </c>
      <c r="P20" s="12">
        <v>95.93</v>
      </c>
      <c r="Q20" s="12">
        <v>0</v>
      </c>
      <c r="R20" s="12">
        <v>0</v>
      </c>
      <c r="S20" s="12">
        <v>15577</v>
      </c>
      <c r="T20" s="15">
        <v>95.67</v>
      </c>
      <c r="U20" s="15">
        <v>36</v>
      </c>
      <c r="V20" s="15">
        <v>0.22</v>
      </c>
    </row>
    <row r="21" spans="1:22" ht="15" customHeight="1" x14ac:dyDescent="0.25">
      <c r="A21" s="15">
        <v>10</v>
      </c>
      <c r="B21" s="17" t="s">
        <v>5</v>
      </c>
      <c r="C21" s="12">
        <v>228</v>
      </c>
      <c r="D21" s="12">
        <v>9.24</v>
      </c>
      <c r="E21" s="12">
        <v>1891</v>
      </c>
      <c r="F21" s="12">
        <v>76.680000000000007</v>
      </c>
      <c r="G21" s="12">
        <v>2112</v>
      </c>
      <c r="H21" s="12">
        <v>85.64</v>
      </c>
      <c r="I21" s="12">
        <v>52</v>
      </c>
      <c r="J21" s="12">
        <v>2.11</v>
      </c>
      <c r="K21" s="12">
        <v>2147</v>
      </c>
      <c r="L21" s="12">
        <v>87.06</v>
      </c>
      <c r="M21" s="12">
        <v>13</v>
      </c>
      <c r="N21" s="12">
        <v>0.53</v>
      </c>
      <c r="O21" s="12">
        <v>2148</v>
      </c>
      <c r="P21" s="12">
        <v>87.1</v>
      </c>
      <c r="Q21" s="12">
        <v>15</v>
      </c>
      <c r="R21" s="12">
        <v>0.61</v>
      </c>
      <c r="S21" s="12">
        <v>230</v>
      </c>
      <c r="T21" s="15">
        <v>9.33</v>
      </c>
      <c r="U21" s="15">
        <v>1887</v>
      </c>
      <c r="V21" s="15">
        <v>76.52</v>
      </c>
    </row>
    <row r="22" spans="1:22" ht="24.75" customHeight="1" x14ac:dyDescent="0.25">
      <c r="A22" s="15">
        <v>11</v>
      </c>
      <c r="B22" s="16" t="s">
        <v>4</v>
      </c>
      <c r="C22" s="12">
        <v>178</v>
      </c>
      <c r="D22" s="12">
        <v>70.92</v>
      </c>
      <c r="E22" s="12">
        <v>62</v>
      </c>
      <c r="F22" s="12">
        <v>24.7</v>
      </c>
      <c r="G22" s="12">
        <v>195</v>
      </c>
      <c r="H22" s="12">
        <v>77.69</v>
      </c>
      <c r="I22" s="12">
        <v>27</v>
      </c>
      <c r="J22" s="12">
        <v>10.76</v>
      </c>
      <c r="K22" s="12">
        <v>224</v>
      </c>
      <c r="L22" s="12">
        <v>89.24</v>
      </c>
      <c r="M22" s="12">
        <v>6</v>
      </c>
      <c r="N22" s="12">
        <v>2.39</v>
      </c>
      <c r="O22" s="12">
        <v>241</v>
      </c>
      <c r="P22" s="12">
        <v>96.02</v>
      </c>
      <c r="Q22" s="12">
        <v>4</v>
      </c>
      <c r="R22" s="12">
        <v>1.59</v>
      </c>
      <c r="S22" s="12">
        <v>175</v>
      </c>
      <c r="T22" s="15">
        <v>69.72</v>
      </c>
      <c r="U22" s="15">
        <v>57</v>
      </c>
      <c r="V22" s="15">
        <v>22.71</v>
      </c>
    </row>
    <row r="23" spans="1:22" ht="15" customHeight="1" x14ac:dyDescent="0.25">
      <c r="A23" s="15">
        <v>12</v>
      </c>
      <c r="B23" s="17" t="s">
        <v>3</v>
      </c>
      <c r="C23" s="12">
        <v>1575</v>
      </c>
      <c r="D23" s="12">
        <v>96.1</v>
      </c>
      <c r="E23" s="12">
        <v>48</v>
      </c>
      <c r="F23" s="12">
        <v>2.93</v>
      </c>
      <c r="G23" s="12">
        <v>1600</v>
      </c>
      <c r="H23" s="12">
        <v>97.62</v>
      </c>
      <c r="I23" s="12">
        <v>18</v>
      </c>
      <c r="J23" s="12">
        <v>1.1000000000000001</v>
      </c>
      <c r="K23" s="12">
        <v>1596</v>
      </c>
      <c r="L23" s="12">
        <v>97.38</v>
      </c>
      <c r="M23" s="12">
        <v>10</v>
      </c>
      <c r="N23" s="12">
        <v>0.61</v>
      </c>
      <c r="O23" s="12">
        <v>1600</v>
      </c>
      <c r="P23" s="12">
        <v>97.62</v>
      </c>
      <c r="Q23" s="12">
        <v>7</v>
      </c>
      <c r="R23" s="12">
        <v>0.43</v>
      </c>
      <c r="S23" s="12">
        <v>1557</v>
      </c>
      <c r="T23" s="15">
        <v>94.99</v>
      </c>
      <c r="U23" s="15">
        <v>46</v>
      </c>
      <c r="V23" s="15">
        <v>2.81</v>
      </c>
    </row>
    <row r="24" spans="1:22" ht="15" customHeight="1" x14ac:dyDescent="0.25">
      <c r="A24" s="15">
        <v>13</v>
      </c>
      <c r="B24" s="17" t="s">
        <v>2</v>
      </c>
      <c r="C24" s="12">
        <v>37</v>
      </c>
      <c r="D24" s="12">
        <v>38.950000000000003</v>
      </c>
      <c r="E24" s="12">
        <v>42</v>
      </c>
      <c r="F24" s="12">
        <v>44.21</v>
      </c>
      <c r="G24" s="12">
        <v>52</v>
      </c>
      <c r="H24" s="12">
        <v>54.74</v>
      </c>
      <c r="I24" s="12">
        <v>24</v>
      </c>
      <c r="J24" s="12">
        <v>25.26</v>
      </c>
      <c r="K24" s="12">
        <v>57</v>
      </c>
      <c r="L24" s="12">
        <v>60</v>
      </c>
      <c r="M24" s="12">
        <v>11</v>
      </c>
      <c r="N24" s="12">
        <v>11.58</v>
      </c>
      <c r="O24" s="12">
        <v>24</v>
      </c>
      <c r="P24" s="12">
        <v>25.26</v>
      </c>
      <c r="Q24" s="12">
        <v>47</v>
      </c>
      <c r="R24" s="12">
        <v>49.47</v>
      </c>
      <c r="S24" s="12">
        <v>50</v>
      </c>
      <c r="T24" s="15">
        <v>52.64</v>
      </c>
      <c r="U24" s="15">
        <v>31</v>
      </c>
      <c r="V24" s="15">
        <v>32.630000000000003</v>
      </c>
    </row>
    <row r="25" spans="1:22" ht="15" customHeight="1" x14ac:dyDescent="0.25">
      <c r="A25" s="15">
        <v>14</v>
      </c>
      <c r="B25" s="17" t="s">
        <v>1</v>
      </c>
      <c r="C25" s="12">
        <v>3501</v>
      </c>
      <c r="D25" s="12">
        <v>53.23</v>
      </c>
      <c r="E25" s="12">
        <v>3471</v>
      </c>
      <c r="F25" s="12">
        <v>46.76</v>
      </c>
      <c r="G25" s="12">
        <v>7109</v>
      </c>
      <c r="H25" s="12">
        <v>95.77</v>
      </c>
      <c r="I25" s="12">
        <v>294</v>
      </c>
      <c r="J25" s="12">
        <v>3.96</v>
      </c>
      <c r="K25" s="12">
        <v>7183</v>
      </c>
      <c r="L25" s="12">
        <v>96.77</v>
      </c>
      <c r="M25" s="12">
        <v>240</v>
      </c>
      <c r="N25" s="12">
        <v>3.23</v>
      </c>
      <c r="O25" s="12">
        <v>6845</v>
      </c>
      <c r="P25" s="12">
        <v>92.21</v>
      </c>
      <c r="Q25" s="12">
        <v>577</v>
      </c>
      <c r="R25" s="12">
        <v>7.77</v>
      </c>
      <c r="S25" s="12">
        <v>7107</v>
      </c>
      <c r="T25" s="15">
        <v>95.75</v>
      </c>
      <c r="U25" s="15">
        <v>261</v>
      </c>
      <c r="V25" s="15">
        <v>3.52</v>
      </c>
    </row>
    <row r="26" spans="1:22" ht="15" customHeight="1" x14ac:dyDescent="0.25">
      <c r="A26" s="15">
        <v>15</v>
      </c>
      <c r="B26" s="17" t="s">
        <v>0</v>
      </c>
      <c r="C26" s="12">
        <v>1838</v>
      </c>
      <c r="D26" s="12">
        <v>90.9</v>
      </c>
      <c r="E26" s="12">
        <v>155</v>
      </c>
      <c r="F26" s="12">
        <v>7.67</v>
      </c>
      <c r="G26" s="12">
        <v>1875</v>
      </c>
      <c r="H26" s="12">
        <v>92.78</v>
      </c>
      <c r="I26" s="12">
        <v>33</v>
      </c>
      <c r="J26" s="12">
        <v>1.63</v>
      </c>
      <c r="K26" s="12">
        <v>1942</v>
      </c>
      <c r="L26" s="12">
        <v>96.09</v>
      </c>
      <c r="M26" s="12">
        <v>15</v>
      </c>
      <c r="N26" s="12">
        <v>0.74</v>
      </c>
      <c r="O26" s="12">
        <v>1917</v>
      </c>
      <c r="P26" s="12">
        <v>94.8</v>
      </c>
      <c r="Q26" s="12">
        <v>25</v>
      </c>
      <c r="R26" s="12">
        <v>1.24</v>
      </c>
      <c r="S26" s="12">
        <v>1821</v>
      </c>
      <c r="T26" s="15">
        <v>90.06</v>
      </c>
      <c r="U26" s="15">
        <v>122</v>
      </c>
      <c r="V26" s="15">
        <v>6.03</v>
      </c>
    </row>
  </sheetData>
  <mergeCells count="25">
    <mergeCell ref="K4:N4"/>
    <mergeCell ref="O5:P5"/>
    <mergeCell ref="Q5:R5"/>
    <mergeCell ref="C5:D5"/>
    <mergeCell ref="E5:F5"/>
    <mergeCell ref="G5:H5"/>
    <mergeCell ref="I5:J5"/>
    <mergeCell ref="M5:N5"/>
    <mergeCell ref="K5:L5"/>
    <mergeCell ref="A1:V1"/>
    <mergeCell ref="A2:V2"/>
    <mergeCell ref="A7:B7"/>
    <mergeCell ref="A8:B8"/>
    <mergeCell ref="A11:B11"/>
    <mergeCell ref="C4:F4"/>
    <mergeCell ref="G4:J4"/>
    <mergeCell ref="A3:A6"/>
    <mergeCell ref="B3:B6"/>
    <mergeCell ref="S4:V4"/>
    <mergeCell ref="S5:T5"/>
    <mergeCell ref="U5:V5"/>
    <mergeCell ref="C3:V3"/>
    <mergeCell ref="C11:V11"/>
    <mergeCell ref="C8:V8"/>
    <mergeCell ref="O4:R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20" zoomScaleNormal="145" zoomScaleSheetLayoutView="120" workbookViewId="0">
      <selection activeCell="K13" sqref="K13"/>
    </sheetView>
  </sheetViews>
  <sheetFormatPr defaultRowHeight="15" x14ac:dyDescent="0.25"/>
  <cols>
    <col min="1" max="1" width="3.42578125" customWidth="1"/>
    <col min="2" max="2" width="9.5703125" customWidth="1"/>
    <col min="3" max="3" width="4.140625" customWidth="1"/>
    <col min="4" max="4" width="6.42578125" customWidth="1"/>
    <col min="5" max="5" width="11.5703125" customWidth="1"/>
    <col min="6" max="6" width="10.140625" customWidth="1"/>
    <col min="7" max="7" width="16.42578125" customWidth="1"/>
    <col min="8" max="8" width="8" customWidth="1"/>
    <col min="9" max="9" width="8.42578125" customWidth="1"/>
    <col min="10" max="10" width="9" customWidth="1"/>
    <col min="11" max="11" width="8.5703125" customWidth="1"/>
    <col min="12" max="12" width="8.85546875" customWidth="1"/>
    <col min="13" max="13" width="9.85546875" customWidth="1"/>
    <col min="14" max="14" width="8.140625" customWidth="1"/>
    <col min="15" max="15" width="8.42578125" customWidth="1"/>
  </cols>
  <sheetData>
    <row r="1" spans="1:15" x14ac:dyDescent="0.25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0.75" customHeight="1" x14ac:dyDescent="0.25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" customHeight="1" x14ac:dyDescent="0.25">
      <c r="A3" s="62" t="s">
        <v>34</v>
      </c>
      <c r="B3" s="65" t="s">
        <v>33</v>
      </c>
      <c r="C3" s="68" t="s">
        <v>32</v>
      </c>
      <c r="D3" s="69"/>
      <c r="E3" s="76" t="s">
        <v>31</v>
      </c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3.5" customHeight="1" x14ac:dyDescent="0.25">
      <c r="A4" s="63"/>
      <c r="B4" s="66"/>
      <c r="C4" s="70"/>
      <c r="D4" s="71"/>
      <c r="E4" s="74" t="s">
        <v>46</v>
      </c>
      <c r="F4" s="74" t="s">
        <v>47</v>
      </c>
      <c r="G4" s="74" t="s">
        <v>50</v>
      </c>
      <c r="H4" s="74" t="s">
        <v>27</v>
      </c>
      <c r="I4" s="74" t="s">
        <v>26</v>
      </c>
      <c r="J4" s="74" t="s">
        <v>49</v>
      </c>
      <c r="K4" s="77" t="s">
        <v>24</v>
      </c>
      <c r="L4" s="77"/>
      <c r="M4" s="77"/>
      <c r="N4" s="77"/>
      <c r="O4" s="77"/>
    </row>
    <row r="5" spans="1:15" ht="91.5" customHeight="1" x14ac:dyDescent="0.25">
      <c r="A5" s="63"/>
      <c r="B5" s="66"/>
      <c r="C5" s="72"/>
      <c r="D5" s="73"/>
      <c r="E5" s="74"/>
      <c r="F5" s="74"/>
      <c r="G5" s="74"/>
      <c r="H5" s="74"/>
      <c r="I5" s="74"/>
      <c r="J5" s="74"/>
      <c r="K5" s="24" t="s">
        <v>42</v>
      </c>
      <c r="L5" s="24" t="s">
        <v>41</v>
      </c>
      <c r="M5" s="24" t="s">
        <v>21</v>
      </c>
      <c r="N5" s="24" t="s">
        <v>20</v>
      </c>
      <c r="O5" s="24" t="s">
        <v>54</v>
      </c>
    </row>
    <row r="6" spans="1:15" s="4" customFormat="1" ht="25.5" customHeight="1" x14ac:dyDescent="0.25">
      <c r="A6" s="64"/>
      <c r="B6" s="67"/>
      <c r="C6" s="10" t="s">
        <v>37</v>
      </c>
      <c r="D6" s="10" t="s">
        <v>64</v>
      </c>
      <c r="E6" s="75"/>
      <c r="F6" s="75"/>
      <c r="G6" s="75"/>
      <c r="H6" s="75"/>
      <c r="I6" s="75"/>
      <c r="J6" s="75"/>
      <c r="K6" s="25"/>
      <c r="L6" s="25"/>
      <c r="M6" s="25"/>
      <c r="N6" s="25"/>
      <c r="O6" s="25"/>
    </row>
    <row r="7" spans="1:15" s="4" customFormat="1" ht="30" customHeight="1" x14ac:dyDescent="0.25">
      <c r="A7" s="26" t="s">
        <v>19</v>
      </c>
      <c r="B7" s="27"/>
      <c r="C7" s="20">
        <v>88515</v>
      </c>
      <c r="D7" s="20" t="s">
        <v>44</v>
      </c>
      <c r="E7" s="20" t="s">
        <v>48</v>
      </c>
      <c r="F7" s="20" t="s">
        <v>48</v>
      </c>
      <c r="G7" s="18">
        <f>'[1]Общие результаты'!G7/[1]Лист1!E5*100-100</f>
        <v>16.493608672994966</v>
      </c>
      <c r="H7" s="18">
        <f>'[1]Общие результаты'!H7/[1]Лист1!F5*100-100</f>
        <v>18.101950733304847</v>
      </c>
      <c r="I7" s="18">
        <f>'[1]Общие результаты'!I7/[1]Лист1!G5*100-100</f>
        <v>21.388618858894787</v>
      </c>
      <c r="J7" s="18">
        <f>'[1]Общие результаты'!J7/[1]Лист1!H5*100-100</f>
        <v>9.3058229552339213</v>
      </c>
      <c r="K7" s="18">
        <f>'[1]Общие результаты'!K7/[1]Лист1!I5*100-100</f>
        <v>25.005248284214758</v>
      </c>
      <c r="L7" s="18">
        <f>'[1]Общие результаты'!L7/[1]Лист1!J5*100-100</f>
        <v>21.278350515463913</v>
      </c>
      <c r="M7" s="18">
        <f>'[1]Общие результаты'!M7/[1]Лист1!K5*100-100</f>
        <v>8.8989382618953812</v>
      </c>
      <c r="N7" s="18">
        <f>'[1]Общие результаты'!N7/[1]Лист1!L5*100-100</f>
        <v>8.8205195486748664</v>
      </c>
      <c r="O7" s="21" t="s">
        <v>48</v>
      </c>
    </row>
    <row r="8" spans="1:15" x14ac:dyDescent="0.25">
      <c r="A8" s="61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11" spans="1:15" x14ac:dyDescent="0.25">
      <c r="E11" s="11"/>
    </row>
  </sheetData>
  <mergeCells count="20">
    <mergeCell ref="O5:O6"/>
    <mergeCell ref="E3:O3"/>
    <mergeCell ref="K4:O4"/>
    <mergeCell ref="A1:O1"/>
    <mergeCell ref="A2:O2"/>
    <mergeCell ref="A8:N8"/>
    <mergeCell ref="A3:A6"/>
    <mergeCell ref="B3:B6"/>
    <mergeCell ref="C3:D5"/>
    <mergeCell ref="E4:E6"/>
    <mergeCell ref="F4:F6"/>
    <mergeCell ref="G4:G6"/>
    <mergeCell ref="H4:H6"/>
    <mergeCell ref="I4:I6"/>
    <mergeCell ref="A7:B7"/>
    <mergeCell ref="J4:J6"/>
    <mergeCell ref="K5:K6"/>
    <mergeCell ref="L5:L6"/>
    <mergeCell ref="M5:M6"/>
    <mergeCell ref="N5:N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Общие результаты</vt:lpstr>
      <vt:lpstr>Не явл.потреб.</vt:lpstr>
      <vt:lpstr>Динамика</vt:lpstr>
      <vt:lpstr>Динамика!Область_печати</vt:lpstr>
      <vt:lpstr>'Не явл.потреб.'!Область_печати</vt:lpstr>
      <vt:lpstr>'Общие результаты'!Область_печати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2016-05-04T06:18:47Z</cp:lastPrinted>
  <dcterms:created xsi:type="dcterms:W3CDTF">2016-03-11T14:30:07Z</dcterms:created>
  <dcterms:modified xsi:type="dcterms:W3CDTF">2016-05-05T06:27:43Z</dcterms:modified>
</cp:coreProperties>
</file>